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lik_Sayfutdinov\Desktop\Стат\Стат отчетность\2017\"/>
    </mc:Choice>
  </mc:AlternateContent>
  <bookViews>
    <workbookView xWindow="120" yWindow="45" windowWidth="19095" windowHeight="7755"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workbook>
</file>

<file path=xl/calcChain.xml><?xml version="1.0" encoding="utf-8"?>
<calcChain xmlns="http://schemas.openxmlformats.org/spreadsheetml/2006/main">
  <c r="K7" i="33" l="1"/>
  <c r="L7" i="33"/>
  <c r="D73" i="37"/>
  <c r="D14" i="38"/>
  <c r="F69" i="37"/>
  <c r="G69" i="37"/>
  <c r="H69" i="37"/>
  <c r="I69" i="37"/>
  <c r="J69" i="37"/>
  <c r="K69" i="37"/>
  <c r="E69" i="37"/>
  <c r="K64" i="37"/>
  <c r="F64" i="37"/>
  <c r="G64" i="37"/>
  <c r="H64" i="37"/>
  <c r="I64" i="37"/>
  <c r="J64" i="37"/>
  <c r="E64" i="37"/>
  <c r="E58" i="37"/>
  <c r="F58" i="37"/>
  <c r="G58" i="37"/>
  <c r="H58" i="37"/>
  <c r="I58" i="37"/>
  <c r="J58" i="37"/>
  <c r="K58" i="37"/>
  <c r="F53" i="37"/>
  <c r="G53" i="37"/>
  <c r="H53" i="37"/>
  <c r="I53" i="37"/>
  <c r="J53" i="37"/>
  <c r="K53" i="37"/>
  <c r="E53" i="37"/>
  <c r="F10" i="37"/>
  <c r="G10" i="37"/>
  <c r="H10" i="37"/>
  <c r="I10" i="37"/>
  <c r="J10" i="37"/>
  <c r="K10" i="37"/>
  <c r="E10" i="37"/>
  <c r="F9" i="37"/>
  <c r="G9" i="37"/>
  <c r="H9" i="37"/>
  <c r="I9" i="37"/>
  <c r="J9" i="37"/>
  <c r="K9" i="37"/>
  <c r="E9" i="37"/>
  <c r="F8" i="37"/>
  <c r="G8" i="37"/>
  <c r="H8" i="37"/>
  <c r="I8" i="37"/>
  <c r="J8" i="37"/>
  <c r="K8" i="37"/>
  <c r="E8" i="37"/>
  <c r="E7" i="37"/>
  <c r="F7" i="37"/>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E43" i="37"/>
  <c r="E11" i="37"/>
  <c r="F11" i="37"/>
  <c r="G11" i="37"/>
  <c r="H11" i="37"/>
  <c r="I11" i="37"/>
  <c r="J11" i="37"/>
  <c r="K11" i="37"/>
  <c r="C17" i="35"/>
  <c r="C18" i="35"/>
  <c r="D43" i="37" l="1"/>
  <c r="D7" i="37"/>
  <c r="E6" i="36"/>
  <c r="F6" i="36"/>
  <c r="G6" i="36"/>
  <c r="H6" i="36"/>
  <c r="I6" i="36"/>
  <c r="J6" i="36"/>
  <c r="K6" i="36"/>
  <c r="L6" i="36"/>
  <c r="M6" i="36"/>
  <c r="N6" i="36"/>
  <c r="O6" i="36"/>
  <c r="E10" i="35" l="1"/>
  <c r="F10" i="35"/>
  <c r="G10" i="35"/>
  <c r="H10" i="35"/>
  <c r="I10" i="35"/>
  <c r="J10" i="35"/>
  <c r="K10" i="35"/>
  <c r="D12" i="37"/>
  <c r="D14" i="37"/>
  <c r="E9" i="38"/>
  <c r="F9" i="38"/>
  <c r="G9" i="38"/>
  <c r="H9" i="38"/>
  <c r="I9" i="38"/>
  <c r="J9" i="38"/>
  <c r="D10" i="38"/>
  <c r="D11" i="38"/>
  <c r="D12" i="38"/>
  <c r="D13" i="38"/>
  <c r="D15" i="38"/>
  <c r="D11" i="37" l="1"/>
  <c r="D65" i="37"/>
  <c r="C8" i="33"/>
  <c r="C9" i="33"/>
  <c r="C10" i="33"/>
  <c r="C11" i="33"/>
  <c r="C12" i="33"/>
  <c r="C13" i="33"/>
  <c r="C14" i="33"/>
  <c r="C15" i="33"/>
  <c r="C16" i="33"/>
  <c r="C17" i="33"/>
  <c r="D9" i="38" l="1"/>
  <c r="D69" i="37"/>
  <c r="E48" i="37"/>
  <c r="F48" i="37"/>
  <c r="G48" i="37"/>
  <c r="H48" i="37"/>
  <c r="I48" i="37"/>
  <c r="J48" i="37"/>
  <c r="K48" i="37"/>
  <c r="E37" i="37"/>
  <c r="F37" i="37"/>
  <c r="G37" i="37"/>
  <c r="H37" i="37"/>
  <c r="I37" i="37"/>
  <c r="J37" i="37"/>
  <c r="K37" i="37"/>
  <c r="E32" i="37"/>
  <c r="F32" i="37"/>
  <c r="G32" i="37"/>
  <c r="H32" i="37"/>
  <c r="I32" i="37"/>
  <c r="J32" i="37"/>
  <c r="K32" i="37"/>
  <c r="E27" i="37"/>
  <c r="F27" i="37"/>
  <c r="G27" i="37"/>
  <c r="H27" i="37"/>
  <c r="I27" i="37"/>
  <c r="J27" i="37"/>
  <c r="K27" i="37"/>
  <c r="E22" i="37"/>
  <c r="F22" i="37"/>
  <c r="G22" i="37"/>
  <c r="H22" i="37"/>
  <c r="I22" i="37"/>
  <c r="J22" i="37"/>
  <c r="K22" i="37"/>
  <c r="E17" i="37"/>
  <c r="F17" i="37"/>
  <c r="G17" i="37"/>
  <c r="G6" i="37" s="1"/>
  <c r="H17" i="37"/>
  <c r="I17" i="37"/>
  <c r="J17" i="37"/>
  <c r="K17" i="37"/>
  <c r="K6" i="37" l="1"/>
  <c r="J6" i="37"/>
  <c r="H6" i="37"/>
  <c r="E6" i="37"/>
  <c r="I6" i="37"/>
  <c r="F6" i="37"/>
  <c r="D22" i="37"/>
  <c r="D17" i="37"/>
  <c r="D53" i="37"/>
  <c r="D58" i="37"/>
  <c r="D48" i="37"/>
  <c r="D32" i="37"/>
  <c r="D27" i="37"/>
  <c r="D37" i="37"/>
  <c r="D64" i="37"/>
  <c r="D6" i="37" l="1"/>
  <c r="D9" i="37"/>
  <c r="D10" i="37"/>
  <c r="D8" i="37"/>
  <c r="D6" i="36"/>
  <c r="C7" i="36"/>
  <c r="C8" i="36"/>
  <c r="C9" i="36"/>
  <c r="C10" i="36"/>
  <c r="C11" i="36"/>
  <c r="C12" i="36"/>
  <c r="C13" i="36"/>
  <c r="C14" i="36"/>
  <c r="C15" i="36"/>
  <c r="C16" i="36"/>
  <c r="C17" i="36"/>
  <c r="C18" i="36"/>
  <c r="C19" i="36"/>
  <c r="C20" i="36"/>
  <c r="D10" i="35"/>
  <c r="C9" i="35"/>
  <c r="C11" i="35"/>
  <c r="C12" i="35"/>
  <c r="C13" i="35"/>
  <c r="C14" i="35"/>
  <c r="C15" i="35"/>
  <c r="C16" i="35"/>
  <c r="D7" i="33"/>
  <c r="E7" i="33"/>
  <c r="F7" i="33"/>
  <c r="G7" i="33"/>
  <c r="H7" i="33"/>
  <c r="C7" i="35" s="1"/>
  <c r="I7" i="33"/>
  <c r="C8" i="35" s="1"/>
  <c r="J7" i="33"/>
  <c r="C7" i="33" l="1"/>
  <c r="C10" i="35"/>
  <c r="C6" i="36"/>
</calcChain>
</file>

<file path=xl/sharedStrings.xml><?xml version="1.0" encoding="utf-8"?>
<sst xmlns="http://schemas.openxmlformats.org/spreadsheetml/2006/main" count="365" uniqueCount="270">
  <si>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</si>
  <si>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</si>
  <si>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</si>
  <si>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</si>
  <si>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</si>
  <si>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</si>
  <si>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</si>
  <si>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</si>
  <si>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</si>
  <si>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</si>
  <si>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</si>
  <si>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</si>
  <si>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</si>
  <si>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</si>
  <si>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</si>
  <si>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</si>
  <si>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</si>
  <si>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</si>
  <si>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</si>
  <si>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</si>
  <si>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</si>
  <si>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</si>
  <si>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</si>
  <si>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</si>
  <si>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</si>
  <si>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</si>
  <si>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</si>
  <si>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</si>
  <si>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</si>
  <si>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</si>
  <si>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</si>
  <si>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</si>
  <si>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</si>
  <si>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</si>
  <si>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</si>
  <si>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</si>
  <si>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</si>
  <si>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</si>
  <si>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</si>
  <si>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</si>
  <si>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</si>
  <si>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</si>
  <si>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</si>
  <si>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</si>
  <si>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</si>
  <si>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</si>
  <si>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</si>
  <si>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</si>
  <si>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</si>
  <si>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</si>
  <si>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</si>
  <si>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</si>
  <si>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</si>
  <si>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</si>
  <si>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</si>
  <si>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</si>
  <si>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</si>
  <si>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</si>
  <si>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</si>
  <si>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</si>
  <si>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</si>
  <si>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</si>
  <si>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</si>
  <si>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</si>
  <si>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</si>
  <si>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</si>
  <si>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</si>
  <si>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</si>
  <si>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</si>
  <si>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</si>
  <si>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</si>
  <si>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</si>
  <si>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</si>
  <si>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</si>
  <si>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</si>
  <si>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</si>
  <si>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</si>
  <si>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</si>
  <si>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</si>
  <si>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</si>
  <si>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</si>
  <si>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</si>
  <si>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</si>
  <si>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</si>
  <si>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</si>
  <si>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</si>
  <si>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</si>
  <si>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</si>
  <si>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</si>
  <si>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</si>
  <si>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</si>
  <si>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</si>
  <si>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</si>
  <si>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</si>
  <si>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</si>
  <si>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</si>
  <si>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</si>
  <si>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</si>
  <si>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</si>
  <si>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</si>
  <si>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</si>
  <si>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</si>
  <si>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</si>
  <si>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</si>
  <si>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</si>
  <si>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</si>
  <si>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</si>
  <si>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</si>
  <si>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</si>
  <si>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</si>
  <si>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</si>
  <si>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</si>
  <si>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</si>
  <si>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</si>
  <si>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</si>
  <si>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</si>
  <si>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</si>
  <si>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</si>
  <si>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</si>
  <si>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</si>
  <si>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</si>
  <si>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</si>
  <si>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</si>
  <si>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</si>
  <si>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</si>
  <si>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</si>
  <si>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</si>
  <si>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</si>
  <si>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</si>
  <si>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</si>
  <si>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</si>
  <si>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</si>
  <si>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</si>
  <si>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</si>
  <si>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</si>
  <si>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</si>
  <si>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</si>
  <si>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</si>
  <si>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</si>
  <si>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</si>
  <si>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</si>
  <si>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</si>
  <si>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</si>
  <si>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</si>
  <si>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</si>
  <si>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</si>
  <si>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</si>
  <si>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</si>
  <si>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</si>
  <si>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</si>
  <si>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по состоянию на 31 декабря 2017 года</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</si>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</sst>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tabSelected="1" view="pageLayout" topLeftCell="A2" zoomScaleNormal="100" workbookViewId="0">
      <selection activeCell="G28" sqref="G28:Q28"/>
    </sheetView>
  </sheetViews>
  <sheetFormatPr defaultRowHeight="11.25" x14ac:dyDescent="0.15"/>
  <cols>
    <col min="1" max="1" width="3.33203125" style="5" customWidth="1"/>
    <col min="2" max="2" width="8.83203125" style="5" customWidth="1"/>
    <col min="3" max="3" width="4.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5" style="5" customWidth="1"/>
    <col min="16" max="16" width="14.33203125" style="5" customWidth="1"/>
    <col min="17" max="17" width="3.33203125" style="5" customWidth="1"/>
    <col min="18" max="18" width="0.83203125" style="5" hidden="1" customWidth="1"/>
    <col min="19" max="16384" width="9.33203125"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8" customHeight="1" thickBot="1" x14ac:dyDescent="0.2">
      <c r="A2" s="3"/>
      <c r="B2" s="3"/>
      <c r="C2" s="3"/>
      <c r="D2" s="89" t="s">
        <v>0</v>
      </c>
      <c r="E2" s="90"/>
      <c r="F2" s="90"/>
      <c r="G2" s="90"/>
      <c r="H2" s="90"/>
      <c r="I2" s="90"/>
      <c r="J2" s="90"/>
      <c r="K2" s="90"/>
      <c r="L2" s="90"/>
      <c r="M2" s="90"/>
      <c r="N2" s="91"/>
      <c r="O2" s="4"/>
      <c r="P2" s="4"/>
      <c r="Q2" s="4"/>
      <c r="R2" s="122"/>
    </row>
    <row r="3" spans="1:18" s="6" customFormat="1" ht="8.25"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12"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12" thickBot="1" x14ac:dyDescent="0.2">
      <c r="R7" s="122"/>
    </row>
    <row r="8" spans="1:18" ht="13.5" thickBot="1" x14ac:dyDescent="0.2">
      <c r="D8" s="98" t="s">
        <v>2</v>
      </c>
      <c r="E8" s="99"/>
      <c r="F8" s="99"/>
      <c r="G8" s="99"/>
      <c r="H8" s="99"/>
      <c r="I8" s="99"/>
      <c r="J8" s="99"/>
      <c r="K8" s="99"/>
      <c r="L8" s="99"/>
      <c r="M8" s="99"/>
      <c r="N8" s="100"/>
      <c r="R8" s="122"/>
    </row>
    <row r="9" spans="1:18" ht="12"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5.75" customHeight="1" thickBot="1" x14ac:dyDescent="0.2">
      <c r="E11" s="131" t="s">
        <v>150</v>
      </c>
      <c r="F11" s="132"/>
      <c r="G11" s="132"/>
      <c r="H11" s="132"/>
      <c r="I11" s="132"/>
      <c r="J11" s="132"/>
      <c r="K11" s="132"/>
      <c r="L11" s="132"/>
      <c r="M11" s="133"/>
      <c r="N11" s="11"/>
      <c r="O11" s="13"/>
      <c r="P11" s="13"/>
      <c r="Q11" s="13"/>
      <c r="R11" s="122"/>
    </row>
    <row r="12" spans="1:18" ht="12.7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261</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262</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263</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264</v>
      </c>
      <c r="B17" s="116"/>
      <c r="C17" s="116"/>
      <c r="D17" s="116"/>
      <c r="E17" s="116"/>
      <c r="F17" s="116"/>
      <c r="G17" s="116"/>
      <c r="H17" s="116"/>
      <c r="I17" s="117"/>
      <c r="J17" s="120"/>
      <c r="K17" s="121"/>
      <c r="M17" s="106" t="s">
        <v>151</v>
      </c>
      <c r="N17" s="106"/>
      <c r="O17" s="106"/>
      <c r="P17" s="106"/>
      <c r="Q17" s="8"/>
      <c r="R17" s="122"/>
    </row>
    <row r="18" spans="1:18" s="1" customFormat="1" ht="12.75" x14ac:dyDescent="0.15">
      <c r="A18" s="115" t="s">
        <v>265</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266</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267</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268</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12.75" customHeight="1" x14ac:dyDescent="0.15">
      <c r="N27" s="15"/>
      <c r="O27" s="15"/>
      <c r="P27" s="15"/>
      <c r="Q27" s="15"/>
      <c r="R27" s="122"/>
    </row>
    <row r="28" spans="1:18" s="20" customFormat="1" ht="26.25" customHeight="1" x14ac:dyDescent="0.2">
      <c r="A28" s="78" t="s">
        <v>12</v>
      </c>
      <c r="B28" s="79"/>
      <c r="C28" s="79"/>
      <c r="D28" s="79"/>
      <c r="E28" s="79"/>
      <c r="F28" s="79"/>
      <c r="G28" s="125"/>
      <c r="H28" s="125"/>
      <c r="I28" s="125"/>
      <c r="J28" s="125"/>
      <c r="K28" s="125"/>
      <c r="L28" s="125"/>
      <c r="M28" s="125"/>
      <c r="N28" s="125"/>
      <c r="O28" s="125"/>
      <c r="P28" s="125"/>
      <c r="Q28" s="126"/>
      <c r="R28" s="122"/>
    </row>
    <row r="29" spans="1:18" s="20" customFormat="1" ht="26.25" customHeight="1" thickBot="1" x14ac:dyDescent="0.25">
      <c r="A29" s="129" t="s">
        <v>13</v>
      </c>
      <c r="B29" s="130"/>
      <c r="C29" s="130"/>
      <c r="D29" s="127"/>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152</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algorithmName="SHA-512" hashValue="PnjSP+gJU2CJ1N98sdiKhMTp3EJNAuh9J96/NNkIt7fCYb891l1y0bioVzudUiBp4r/6mjchgnhxyE4vWBBlTQ==" saltValue="/hDiGoty8IAmCxbnZpMxWA==" spinCount="100000" sheet="1" objects="1" scenarios="1" selectLockedCell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rintOptions horizontalCentered="1"/>
  <pageMargins left="0.19685039370078741" right="0.19685039370078741" top="0.39370078740157483" bottom="0.19685039370078741"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view="pageLayout" zoomScaleNormal="100" workbookViewId="0">
      <selection activeCell="D8" sqref="D8"/>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153</v>
      </c>
      <c r="E3" s="141"/>
      <c r="F3" s="141"/>
      <c r="G3" s="134" t="s">
        <v>154</v>
      </c>
      <c r="H3" s="141" t="s">
        <v>253</v>
      </c>
      <c r="I3" s="141"/>
      <c r="J3" s="141" t="s">
        <v>256</v>
      </c>
      <c r="K3" s="141"/>
      <c r="L3" s="141"/>
    </row>
    <row r="4" spans="1:12" ht="16.5" customHeight="1" x14ac:dyDescent="0.15">
      <c r="A4" s="146"/>
      <c r="B4" s="143"/>
      <c r="C4" s="146"/>
      <c r="D4" s="134" t="s">
        <v>80</v>
      </c>
      <c r="E4" s="134" t="s">
        <v>104</v>
      </c>
      <c r="F4" s="134" t="s">
        <v>103</v>
      </c>
      <c r="G4" s="148"/>
      <c r="H4" s="134" t="s">
        <v>59</v>
      </c>
      <c r="I4" s="134" t="s">
        <v>155</v>
      </c>
      <c r="J4" s="136" t="s">
        <v>157</v>
      </c>
      <c r="K4" s="137"/>
      <c r="L4" s="138" t="s">
        <v>158</v>
      </c>
    </row>
    <row r="5" spans="1:12" ht="75.75" customHeight="1" x14ac:dyDescent="0.15">
      <c r="A5" s="147"/>
      <c r="B5" s="144"/>
      <c r="C5" s="147"/>
      <c r="D5" s="135"/>
      <c r="E5" s="135"/>
      <c r="F5" s="135"/>
      <c r="G5" s="135"/>
      <c r="H5" s="135"/>
      <c r="I5" s="135"/>
      <c r="J5" s="55" t="s">
        <v>59</v>
      </c>
      <c r="K5" s="55" t="s">
        <v>156</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0</v>
      </c>
      <c r="D7" s="52">
        <f t="shared" ref="D7:L7" si="0">SUM(D8:D17)</f>
        <v>0</v>
      </c>
      <c r="E7" s="52">
        <f t="shared" si="0"/>
        <v>0</v>
      </c>
      <c r="F7" s="52">
        <f t="shared" si="0"/>
        <v>0</v>
      </c>
      <c r="G7" s="52">
        <f t="shared" si="0"/>
        <v>0</v>
      </c>
      <c r="H7" s="52">
        <f t="shared" si="0"/>
        <v>0</v>
      </c>
      <c r="I7" s="52">
        <f t="shared" si="0"/>
        <v>0</v>
      </c>
      <c r="J7" s="52">
        <f t="shared" si="0"/>
        <v>0</v>
      </c>
      <c r="K7" s="52">
        <f t="shared" si="0"/>
        <v>0</v>
      </c>
      <c r="L7" s="52">
        <f t="shared" si="0"/>
        <v>0</v>
      </c>
    </row>
    <row r="8" spans="1:12" ht="38.25" x14ac:dyDescent="0.15">
      <c r="A8" s="23" t="s">
        <v>147</v>
      </c>
      <c r="B8" s="25" t="s">
        <v>72</v>
      </c>
      <c r="C8" s="52">
        <f t="shared" ref="C8:C17" si="1">SUM(D8:F8)</f>
        <v>0</v>
      </c>
      <c r="D8" s="44"/>
      <c r="E8" s="44"/>
      <c r="F8" s="44"/>
      <c r="G8" s="44"/>
      <c r="H8" s="44"/>
      <c r="I8" s="44"/>
      <c r="J8" s="44"/>
      <c r="K8" s="44"/>
      <c r="L8" s="44"/>
    </row>
    <row r="9" spans="1:12" ht="25.5" x14ac:dyDescent="0.15">
      <c r="A9" s="23" t="s">
        <v>61</v>
      </c>
      <c r="B9" s="25" t="s">
        <v>73</v>
      </c>
      <c r="C9" s="52">
        <f t="shared" si="1"/>
        <v>0</v>
      </c>
      <c r="D9" s="44"/>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0</v>
      </c>
      <c r="D11" s="44"/>
      <c r="E11" s="44"/>
      <c r="F11" s="44"/>
      <c r="G11" s="44"/>
      <c r="H11" s="44"/>
      <c r="I11" s="44"/>
      <c r="J11" s="44"/>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conditionalFormatting sqref="K7:K17">
    <cfRule type="cellIs" dxfId="94" priority="4" operator="greaterThan">
      <formula>$J7</formula>
    </cfRule>
  </conditionalFormatting>
  <conditionalFormatting sqref="I7:I17">
    <cfRule type="cellIs" dxfId="93" priority="3" operator="greaterThan">
      <formula>$H7</formula>
    </cfRule>
  </conditionalFormatting>
  <conditionalFormatting sqref="L7:L17">
    <cfRule type="cellIs" dxfId="92" priority="2" operator="greaterThan">
      <formula>$J7</formula>
    </cfRule>
  </conditionalFormatting>
  <conditionalFormatting sqref="G7:G17">
    <cfRule type="cellIs" dxfId="91"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zoomScaleNormal="100" workbookViewId="0">
      <selection activeCell="D7" sqref="D7"/>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159</v>
      </c>
      <c r="D3" s="151" t="s">
        <v>163</v>
      </c>
      <c r="E3" s="151"/>
      <c r="F3" s="151"/>
      <c r="G3" s="151"/>
      <c r="H3" s="151"/>
      <c r="I3" s="151"/>
      <c r="J3" s="151"/>
      <c r="K3" s="151"/>
    </row>
    <row r="4" spans="1:11" x14ac:dyDescent="0.15">
      <c r="A4" s="146"/>
      <c r="B4" s="143"/>
      <c r="C4" s="148"/>
      <c r="D4" s="136" t="s">
        <v>162</v>
      </c>
      <c r="E4" s="152"/>
      <c r="F4" s="152"/>
      <c r="G4" s="152"/>
      <c r="H4" s="152"/>
      <c r="I4" s="152"/>
      <c r="J4" s="137"/>
      <c r="K4" s="134" t="s">
        <v>161</v>
      </c>
    </row>
    <row r="5" spans="1:11" ht="63.75" x14ac:dyDescent="0.15">
      <c r="A5" s="147"/>
      <c r="B5" s="144"/>
      <c r="C5" s="135"/>
      <c r="D5" s="55" t="s">
        <v>160</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254</v>
      </c>
      <c r="B7" s="48">
        <v>12</v>
      </c>
      <c r="C7" s="52">
        <f>SUM(D7:K7)</f>
        <v>0</v>
      </c>
      <c r="D7" s="44"/>
      <c r="E7" s="44"/>
      <c r="F7" s="44"/>
      <c r="G7" s="44"/>
      <c r="H7" s="44"/>
      <c r="I7" s="44"/>
      <c r="J7" s="44"/>
      <c r="K7" s="44"/>
    </row>
    <row r="8" spans="1:11" ht="25.5" x14ac:dyDescent="0.15">
      <c r="A8" s="28" t="s">
        <v>269</v>
      </c>
      <c r="B8" s="48">
        <v>13</v>
      </c>
      <c r="C8" s="52">
        <f t="shared" ref="C8:C18" si="0">SUM(D8:K8)</f>
        <v>0</v>
      </c>
      <c r="D8" s="44"/>
      <c r="E8" s="44"/>
      <c r="F8" s="44"/>
      <c r="G8" s="44"/>
      <c r="H8" s="44"/>
      <c r="I8" s="44"/>
      <c r="J8" s="44"/>
      <c r="K8" s="44"/>
    </row>
    <row r="9" spans="1:11" ht="51" x14ac:dyDescent="0.15">
      <c r="A9" s="26" t="s">
        <v>255</v>
      </c>
      <c r="B9" s="48">
        <v>14</v>
      </c>
      <c r="C9" s="52">
        <f t="shared" si="0"/>
        <v>0</v>
      </c>
      <c r="D9" s="44"/>
      <c r="E9" s="44"/>
      <c r="F9" s="44"/>
      <c r="G9" s="44"/>
      <c r="H9" s="44"/>
      <c r="I9" s="44"/>
      <c r="J9" s="44"/>
      <c r="K9" s="44"/>
    </row>
    <row r="10" spans="1:11" ht="38.25" x14ac:dyDescent="0.15">
      <c r="A10" s="29" t="s">
        <v>85</v>
      </c>
      <c r="B10" s="48">
        <v>15</v>
      </c>
      <c r="C10" s="52">
        <f t="shared" si="0"/>
        <v>0</v>
      </c>
      <c r="D10" s="52">
        <f>SUM(D11:D15)</f>
        <v>0</v>
      </c>
      <c r="E10" s="52">
        <f t="shared" ref="E10:K10" si="1">SUM(E11:E15)</f>
        <v>0</v>
      </c>
      <c r="F10" s="52">
        <f t="shared" si="1"/>
        <v>0</v>
      </c>
      <c r="G10" s="52">
        <f t="shared" si="1"/>
        <v>0</v>
      </c>
      <c r="H10" s="52">
        <f t="shared" si="1"/>
        <v>0</v>
      </c>
      <c r="I10" s="52">
        <f t="shared" si="1"/>
        <v>0</v>
      </c>
      <c r="J10" s="52">
        <f t="shared" si="1"/>
        <v>0</v>
      </c>
      <c r="K10" s="52">
        <f t="shared" si="1"/>
        <v>0</v>
      </c>
    </row>
    <row r="11" spans="1:11" ht="25.5" x14ac:dyDescent="0.15">
      <c r="A11" s="30" t="s">
        <v>164</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0</v>
      </c>
      <c r="D14" s="44"/>
      <c r="E14" s="44"/>
      <c r="F14" s="44"/>
      <c r="G14" s="44"/>
      <c r="H14" s="44"/>
      <c r="I14" s="44"/>
      <c r="J14" s="44"/>
      <c r="K14" s="44"/>
    </row>
    <row r="15" spans="1:11" x14ac:dyDescent="0.15">
      <c r="A15" s="30" t="s">
        <v>89</v>
      </c>
      <c r="B15" s="48">
        <v>20</v>
      </c>
      <c r="C15" s="52">
        <f t="shared" si="0"/>
        <v>0</v>
      </c>
      <c r="D15" s="44"/>
      <c r="E15" s="44"/>
      <c r="F15" s="44"/>
      <c r="G15" s="44"/>
      <c r="H15" s="44"/>
      <c r="I15" s="44"/>
      <c r="J15" s="44"/>
      <c r="K15" s="44"/>
    </row>
    <row r="16" spans="1:11" ht="27" customHeight="1" x14ac:dyDescent="0.15">
      <c r="A16" s="26" t="s">
        <v>165</v>
      </c>
      <c r="B16" s="48">
        <v>21</v>
      </c>
      <c r="C16" s="52">
        <f t="shared" si="0"/>
        <v>0</v>
      </c>
      <c r="D16" s="44"/>
      <c r="E16" s="44"/>
      <c r="F16" s="44"/>
      <c r="G16" s="44"/>
      <c r="H16" s="44"/>
      <c r="I16" s="44"/>
      <c r="J16" s="44"/>
      <c r="K16" s="44"/>
    </row>
    <row r="17" spans="1:11" ht="42.75" customHeight="1" x14ac:dyDescent="0.15">
      <c r="A17" s="26" t="s">
        <v>166</v>
      </c>
      <c r="B17" s="54">
        <v>22</v>
      </c>
      <c r="C17" s="52">
        <f t="shared" si="0"/>
        <v>0</v>
      </c>
      <c r="D17" s="44"/>
      <c r="E17" s="44"/>
      <c r="F17" s="44"/>
      <c r="G17" s="44"/>
      <c r="H17" s="44"/>
      <c r="I17" s="44"/>
      <c r="J17" s="44"/>
      <c r="K17" s="44"/>
    </row>
    <row r="18" spans="1:11" ht="25.5" x14ac:dyDescent="0.15">
      <c r="A18" s="26" t="s">
        <v>167</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conditionalFormatting sqref="C8">
    <cfRule type="cellIs" dxfId="90" priority="10" operator="greaterThan">
      <formula>$C$7</formula>
    </cfRule>
  </conditionalFormatting>
  <conditionalFormatting sqref="D8:K8">
    <cfRule type="cellIs" dxfId="89" priority="9" operator="greaterThan">
      <formula>D$7</formula>
    </cfRule>
  </conditionalFormatting>
  <conditionalFormatting sqref="C10">
    <cfRule type="cellIs" dxfId="88" priority="8" operator="greaterThan">
      <formula>$C$9</formula>
    </cfRule>
  </conditionalFormatting>
  <conditionalFormatting sqref="D10:K10">
    <cfRule type="cellIs" dxfId="87" priority="7" operator="greaterThan">
      <formula>D$9</formula>
    </cfRule>
  </conditionalFormatting>
  <conditionalFormatting sqref="C16:K16">
    <cfRule type="cellIs" dxfId="86" priority="6" operator="greaterThan">
      <formula>C10</formula>
    </cfRule>
  </conditionalFormatting>
  <conditionalFormatting sqref="C17:K17">
    <cfRule type="cellIs" dxfId="85" priority="2" operator="greaterThan">
      <formula>C$9</formula>
    </cfRule>
  </conditionalFormatting>
  <conditionalFormatting sqref="C18:K18">
    <cfRule type="cellIs" dxfId="84"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zoomScaleNormal="100" workbookViewId="0">
      <selection activeCell="D7" sqref="D7"/>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5" style="21" customWidth="1"/>
    <col min="16" max="16384" width="9.33203125" style="21"/>
  </cols>
  <sheetData>
    <row r="1" spans="1:15" ht="34.5" customHeight="1" x14ac:dyDescent="0.15">
      <c r="A1" s="153" t="s">
        <v>172</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168</v>
      </c>
      <c r="B6" s="48">
        <v>24</v>
      </c>
      <c r="C6" s="52">
        <f>SUM(D6:O6)</f>
        <v>0</v>
      </c>
      <c r="D6" s="52">
        <f>SUM(D7:D16)</f>
        <v>0</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0</v>
      </c>
    </row>
    <row r="7" spans="1:15" ht="25.5" x14ac:dyDescent="0.15">
      <c r="A7" s="30" t="s">
        <v>257</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0</v>
      </c>
      <c r="D10" s="44"/>
      <c r="E10" s="44"/>
      <c r="F10" s="44"/>
      <c r="G10" s="44"/>
      <c r="H10" s="44"/>
      <c r="I10" s="44"/>
      <c r="J10" s="44"/>
      <c r="K10" s="44"/>
      <c r="L10" s="44"/>
      <c r="M10" s="44"/>
      <c r="N10" s="44"/>
      <c r="O10" s="44"/>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169</v>
      </c>
      <c r="B17" s="54">
        <v>35</v>
      </c>
      <c r="C17" s="52">
        <f t="shared" si="1"/>
        <v>0</v>
      </c>
      <c r="D17" s="44"/>
      <c r="E17" s="44"/>
      <c r="F17" s="44"/>
      <c r="G17" s="44"/>
      <c r="H17" s="44"/>
      <c r="I17" s="44"/>
      <c r="J17" s="44"/>
      <c r="K17" s="44"/>
      <c r="L17" s="44"/>
      <c r="M17" s="44"/>
      <c r="N17" s="44"/>
      <c r="O17" s="44"/>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170</v>
      </c>
      <c r="B19" s="54">
        <v>37</v>
      </c>
      <c r="C19" s="52">
        <f t="shared" si="1"/>
        <v>0</v>
      </c>
      <c r="D19" s="44"/>
      <c r="E19" s="44"/>
      <c r="F19" s="44"/>
      <c r="G19" s="44"/>
      <c r="H19" s="44"/>
      <c r="I19" s="44"/>
      <c r="J19" s="44"/>
      <c r="K19" s="44"/>
      <c r="L19" s="44"/>
      <c r="M19" s="44"/>
      <c r="N19" s="44"/>
      <c r="O19" s="44"/>
    </row>
    <row r="20" spans="1:15" ht="38.25" x14ac:dyDescent="0.15">
      <c r="A20" s="26" t="s">
        <v>171</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conditionalFormatting sqref="D17:O20">
    <cfRule type="cellIs" dxfId="83" priority="3" operator="greaterThan">
      <formula>D$6</formula>
    </cfRule>
  </conditionalFormatting>
  <conditionalFormatting sqref="D17:O20">
    <cfRule type="cellIs" dxfId="82" priority="2" operator="greaterThan">
      <formula>D$6</formula>
    </cfRule>
  </conditionalFormatting>
  <conditionalFormatting sqref="D6:O6">
    <cfRule type="cellIs" dxfId="81"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topLeftCell="A4" zoomScaleNormal="100" workbookViewId="0">
      <selection activeCell="C11" sqref="C11"/>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173</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174</v>
      </c>
      <c r="E3" s="151" t="s">
        <v>178</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247</v>
      </c>
      <c r="B6" s="48">
        <v>39</v>
      </c>
      <c r="C6" s="52">
        <f>SUM(C11,C17,C22,C27,C32,C37,C43,C48,C53,C58,C64,C69)</f>
        <v>0</v>
      </c>
      <c r="D6" s="52">
        <f>SUM(E6:K6)</f>
        <v>0</v>
      </c>
      <c r="E6" s="52">
        <f t="shared" ref="E6:K6" si="0">SUM(E11,E17,E22,E27,E32,E37,E43,E48,E53,E58,E64,E69)</f>
        <v>0</v>
      </c>
      <c r="F6" s="52">
        <f t="shared" si="0"/>
        <v>0</v>
      </c>
      <c r="G6" s="52">
        <f t="shared" si="0"/>
        <v>0</v>
      </c>
      <c r="H6" s="52">
        <f t="shared" si="0"/>
        <v>0</v>
      </c>
      <c r="I6" s="52">
        <f t="shared" si="0"/>
        <v>0</v>
      </c>
      <c r="J6" s="52">
        <f t="shared" si="0"/>
        <v>0</v>
      </c>
      <c r="K6" s="52">
        <f t="shared" si="0"/>
        <v>0</v>
      </c>
    </row>
    <row r="7" spans="1:11" ht="63.75" x14ac:dyDescent="0.15">
      <c r="A7" s="61" t="s">
        <v>248</v>
      </c>
      <c r="B7" s="54">
        <v>40</v>
      </c>
      <c r="C7" s="52">
        <f>SUM(C16,C21,C26,C31,C36,C42,C47,C52,C57,C63,C68,C73)</f>
        <v>0</v>
      </c>
      <c r="D7" s="52">
        <f>SUM(E7:K7)</f>
        <v>0</v>
      </c>
      <c r="E7" s="52">
        <f t="shared" ref="E7:K7" si="1">SUM(E16,E21,E26,E31,E36,E42,E47,E52,E57,E63,E68,E73)</f>
        <v>0</v>
      </c>
      <c r="F7" s="52">
        <f t="shared" si="1"/>
        <v>0</v>
      </c>
      <c r="G7" s="52">
        <f t="shared" si="1"/>
        <v>0</v>
      </c>
      <c r="H7" s="52">
        <f t="shared" si="1"/>
        <v>0</v>
      </c>
      <c r="I7" s="52">
        <f t="shared" si="1"/>
        <v>0</v>
      </c>
      <c r="J7" s="52">
        <f t="shared" si="1"/>
        <v>0</v>
      </c>
      <c r="K7" s="52">
        <f t="shared" si="1"/>
        <v>0</v>
      </c>
    </row>
    <row r="8" spans="1:11" ht="38.25" x14ac:dyDescent="0.15">
      <c r="A8" s="62" t="s">
        <v>249</v>
      </c>
      <c r="B8" s="54">
        <v>41</v>
      </c>
      <c r="C8" s="35" t="s">
        <v>101</v>
      </c>
      <c r="D8" s="52">
        <f t="shared" ref="D8:D63" si="2">SUM(E8:K8)</f>
        <v>0</v>
      </c>
      <c r="E8" s="52">
        <f>SUM(E12,E18,E23,E28,E33,E39,E44,E49,E54,E59,E65,E70)</f>
        <v>0</v>
      </c>
      <c r="F8" s="52">
        <f t="shared" ref="F8:K8" si="3">SUM(F12,F18,F23,F28,F33,F39,F44,F49,F54,F59,F65,F70)</f>
        <v>0</v>
      </c>
      <c r="G8" s="52">
        <f t="shared" si="3"/>
        <v>0</v>
      </c>
      <c r="H8" s="52">
        <f t="shared" si="3"/>
        <v>0</v>
      </c>
      <c r="I8" s="52">
        <f t="shared" si="3"/>
        <v>0</v>
      </c>
      <c r="J8" s="52">
        <f t="shared" si="3"/>
        <v>0</v>
      </c>
      <c r="K8" s="52">
        <f t="shared" si="3"/>
        <v>0</v>
      </c>
    </row>
    <row r="9" spans="1:11" ht="38.25" x14ac:dyDescent="0.15">
      <c r="A9" s="61" t="s">
        <v>250</v>
      </c>
      <c r="B9" s="54">
        <v>42</v>
      </c>
      <c r="C9" s="35" t="s">
        <v>101</v>
      </c>
      <c r="D9" s="52">
        <f t="shared" si="2"/>
        <v>0</v>
      </c>
      <c r="E9" s="52">
        <f>SUM(E14,E19,E24,E29,E34,E40,E45,E50,E55,E60,E66,E71)</f>
        <v>0</v>
      </c>
      <c r="F9" s="52">
        <f t="shared" ref="F9:K9" si="4">SUM(F14,F19,F24,F29,F34,F40,F45,F50,F55,F60,F66,F71)</f>
        <v>0</v>
      </c>
      <c r="G9" s="52">
        <f t="shared" si="4"/>
        <v>0</v>
      </c>
      <c r="H9" s="52">
        <f t="shared" si="4"/>
        <v>0</v>
      </c>
      <c r="I9" s="52">
        <f t="shared" si="4"/>
        <v>0</v>
      </c>
      <c r="J9" s="52">
        <f t="shared" si="4"/>
        <v>0</v>
      </c>
      <c r="K9" s="52">
        <f t="shared" si="4"/>
        <v>0</v>
      </c>
    </row>
    <row r="10" spans="1:11" ht="38.25" x14ac:dyDescent="0.15">
      <c r="A10" s="61" t="s">
        <v>251</v>
      </c>
      <c r="B10" s="54">
        <v>43</v>
      </c>
      <c r="C10" s="35" t="s">
        <v>101</v>
      </c>
      <c r="D10" s="52">
        <f t="shared" si="2"/>
        <v>0</v>
      </c>
      <c r="E10" s="52">
        <f>SUM(E15,E20,E25,E30,E35,E41,E46,E51,E56,E61,E67,E72)</f>
        <v>0</v>
      </c>
      <c r="F10" s="52">
        <f t="shared" ref="F10:K10" si="5">SUM(F15,F20,F25,F30,F35,F41,F46,F51,F56,F61,F67,F72)</f>
        <v>0</v>
      </c>
      <c r="G10" s="52">
        <f t="shared" si="5"/>
        <v>0</v>
      </c>
      <c r="H10" s="52">
        <f t="shared" si="5"/>
        <v>0</v>
      </c>
      <c r="I10" s="52">
        <f t="shared" si="5"/>
        <v>0</v>
      </c>
      <c r="J10" s="52">
        <f t="shared" si="5"/>
        <v>0</v>
      </c>
      <c r="K10" s="52">
        <f t="shared" si="5"/>
        <v>0</v>
      </c>
    </row>
    <row r="11" spans="1:11" ht="25.5" x14ac:dyDescent="0.15">
      <c r="A11" s="63" t="s">
        <v>175</v>
      </c>
      <c r="B11" s="54">
        <v>44</v>
      </c>
      <c r="C11" s="45"/>
      <c r="D11" s="52">
        <f>SUM(D12,D14,D15)</f>
        <v>0</v>
      </c>
      <c r="E11" s="52">
        <f t="shared" ref="E11:K11" si="6">SUM(E12,E14,E15)</f>
        <v>0</v>
      </c>
      <c r="F11" s="52">
        <f t="shared" si="6"/>
        <v>0</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0</v>
      </c>
      <c r="E12" s="44"/>
      <c r="F12" s="44"/>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0</v>
      </c>
      <c r="E14" s="44"/>
      <c r="F14" s="44"/>
      <c r="G14" s="44"/>
      <c r="H14" s="44"/>
      <c r="I14" s="44"/>
      <c r="J14" s="44"/>
      <c r="K14" s="44"/>
    </row>
    <row r="15" spans="1:11" x14ac:dyDescent="0.15">
      <c r="A15" s="30" t="s">
        <v>43</v>
      </c>
      <c r="B15" s="54">
        <v>47</v>
      </c>
      <c r="C15" s="35" t="s">
        <v>101</v>
      </c>
      <c r="D15" s="52">
        <f t="shared" si="2"/>
        <v>0</v>
      </c>
      <c r="E15" s="44"/>
      <c r="F15" s="44"/>
      <c r="G15" s="44"/>
      <c r="H15" s="44"/>
      <c r="I15" s="44"/>
      <c r="J15" s="44"/>
      <c r="K15" s="44"/>
    </row>
    <row r="16" spans="1:11" ht="38.25" x14ac:dyDescent="0.15">
      <c r="A16" s="27" t="s">
        <v>242</v>
      </c>
      <c r="B16" s="54">
        <v>48</v>
      </c>
      <c r="C16" s="45"/>
      <c r="D16" s="52">
        <f t="shared" si="2"/>
        <v>0</v>
      </c>
      <c r="E16" s="44"/>
      <c r="F16" s="44"/>
      <c r="G16" s="44"/>
      <c r="H16" s="44"/>
      <c r="I16" s="44"/>
      <c r="J16" s="44"/>
      <c r="K16" s="44"/>
    </row>
    <row r="17" spans="1:11" x14ac:dyDescent="0.15">
      <c r="A17" s="27" t="s">
        <v>44</v>
      </c>
      <c r="B17" s="54">
        <v>49</v>
      </c>
      <c r="C17" s="44"/>
      <c r="D17" s="52">
        <f t="shared" si="2"/>
        <v>0</v>
      </c>
      <c r="E17" s="52">
        <f t="shared" ref="E17:K17" si="7">SUM(E18,E19,E20)</f>
        <v>0</v>
      </c>
      <c r="F17" s="52">
        <f t="shared" si="7"/>
        <v>0</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0</v>
      </c>
      <c r="E18" s="44"/>
      <c r="F18" s="44"/>
      <c r="G18" s="44"/>
      <c r="H18" s="44"/>
      <c r="I18" s="44"/>
      <c r="J18" s="44"/>
      <c r="K18" s="44"/>
    </row>
    <row r="19" spans="1:11" x14ac:dyDescent="0.15">
      <c r="A19" s="30" t="s">
        <v>42</v>
      </c>
      <c r="B19" s="54">
        <v>51</v>
      </c>
      <c r="C19" s="35" t="s">
        <v>101</v>
      </c>
      <c r="D19" s="52">
        <f t="shared" si="2"/>
        <v>0</v>
      </c>
      <c r="E19" s="44"/>
      <c r="F19" s="44"/>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252</v>
      </c>
      <c r="B21" s="54">
        <v>53</v>
      </c>
      <c r="C21" s="45"/>
      <c r="D21" s="52">
        <f t="shared" si="2"/>
        <v>0</v>
      </c>
      <c r="E21" s="44"/>
      <c r="F21" s="44"/>
      <c r="G21" s="44"/>
      <c r="H21" s="44"/>
      <c r="I21" s="44"/>
      <c r="J21" s="44"/>
      <c r="K21" s="44"/>
    </row>
    <row r="22" spans="1:11" x14ac:dyDescent="0.15">
      <c r="A22" s="27" t="s">
        <v>45</v>
      </c>
      <c r="B22" s="54">
        <v>54</v>
      </c>
      <c r="C22" s="45"/>
      <c r="D22" s="52">
        <f t="shared" si="2"/>
        <v>0</v>
      </c>
      <c r="E22" s="52">
        <f t="shared" ref="E22:K22" si="8">SUM(E23:E25)</f>
        <v>0</v>
      </c>
      <c r="F22" s="52">
        <f t="shared" si="8"/>
        <v>0</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0</v>
      </c>
      <c r="E23" s="44"/>
      <c r="F23" s="44"/>
      <c r="G23" s="44"/>
      <c r="H23" s="44"/>
      <c r="I23" s="44"/>
      <c r="J23" s="44"/>
      <c r="K23" s="44"/>
    </row>
    <row r="24" spans="1:11" x14ac:dyDescent="0.15">
      <c r="A24" s="30" t="s">
        <v>42</v>
      </c>
      <c r="B24" s="54">
        <v>56</v>
      </c>
      <c r="C24" s="35" t="s">
        <v>101</v>
      </c>
      <c r="D24" s="52">
        <f t="shared" si="2"/>
        <v>0</v>
      </c>
      <c r="E24" s="44"/>
      <c r="F24" s="44"/>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241</v>
      </c>
      <c r="B26" s="54">
        <v>58</v>
      </c>
      <c r="C26" s="45"/>
      <c r="D26" s="52">
        <f t="shared" si="2"/>
        <v>0</v>
      </c>
      <c r="E26" s="44"/>
      <c r="F26" s="44"/>
      <c r="G26" s="44"/>
      <c r="H26" s="44"/>
      <c r="I26" s="44"/>
      <c r="J26" s="44"/>
      <c r="K26" s="44"/>
    </row>
    <row r="27" spans="1:11" x14ac:dyDescent="0.15">
      <c r="A27" s="27" t="s">
        <v>46</v>
      </c>
      <c r="B27" s="54">
        <v>59</v>
      </c>
      <c r="C27" s="45"/>
      <c r="D27" s="52">
        <f t="shared" si="2"/>
        <v>0</v>
      </c>
      <c r="E27" s="52">
        <f t="shared" ref="E27:K27" si="9">SUM(E28:E30)</f>
        <v>0</v>
      </c>
      <c r="F27" s="52">
        <f t="shared" si="9"/>
        <v>0</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0</v>
      </c>
      <c r="E28" s="44"/>
      <c r="F28" s="44"/>
      <c r="G28" s="44"/>
      <c r="H28" s="44"/>
      <c r="I28" s="44"/>
      <c r="J28" s="44"/>
      <c r="K28" s="44"/>
    </row>
    <row r="29" spans="1:11" x14ac:dyDescent="0.15">
      <c r="A29" s="30" t="s">
        <v>42</v>
      </c>
      <c r="B29" s="54">
        <v>61</v>
      </c>
      <c r="C29" s="35" t="s">
        <v>101</v>
      </c>
      <c r="D29" s="52">
        <f t="shared" si="2"/>
        <v>0</v>
      </c>
      <c r="E29" s="44"/>
      <c r="F29" s="44"/>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240</v>
      </c>
      <c r="B31" s="54">
        <v>63</v>
      </c>
      <c r="C31" s="45"/>
      <c r="D31" s="52">
        <f t="shared" si="2"/>
        <v>0</v>
      </c>
      <c r="E31" s="44"/>
      <c r="F31" s="44"/>
      <c r="G31" s="44"/>
      <c r="H31" s="44"/>
      <c r="I31" s="44"/>
      <c r="J31" s="44"/>
      <c r="K31" s="44"/>
    </row>
    <row r="32" spans="1:11" x14ac:dyDescent="0.15">
      <c r="A32" s="27" t="s">
        <v>47</v>
      </c>
      <c r="B32" s="54">
        <v>64</v>
      </c>
      <c r="C32" s="45"/>
      <c r="D32" s="52">
        <f t="shared" si="2"/>
        <v>0</v>
      </c>
      <c r="E32" s="52">
        <f t="shared" ref="E32:K32" si="10">SUM(E33:E35)</f>
        <v>0</v>
      </c>
      <c r="F32" s="52">
        <f t="shared" si="10"/>
        <v>0</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0</v>
      </c>
      <c r="E33" s="44"/>
      <c r="F33" s="44"/>
      <c r="G33" s="44"/>
      <c r="H33" s="44"/>
      <c r="I33" s="44"/>
      <c r="J33" s="44"/>
      <c r="K33" s="44"/>
    </row>
    <row r="34" spans="1:11" x14ac:dyDescent="0.15">
      <c r="A34" s="30" t="s">
        <v>42</v>
      </c>
      <c r="B34" s="54">
        <v>66</v>
      </c>
      <c r="C34" s="35" t="s">
        <v>101</v>
      </c>
      <c r="D34" s="52">
        <f t="shared" si="2"/>
        <v>0</v>
      </c>
      <c r="E34" s="44"/>
      <c r="F34" s="44"/>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239</v>
      </c>
      <c r="B36" s="54">
        <v>68</v>
      </c>
      <c r="C36" s="45"/>
      <c r="D36" s="52">
        <f t="shared" si="2"/>
        <v>0</v>
      </c>
      <c r="E36" s="44"/>
      <c r="F36" s="44"/>
      <c r="G36" s="44"/>
      <c r="H36" s="44"/>
      <c r="I36" s="44"/>
      <c r="J36" s="44"/>
      <c r="K36" s="44"/>
    </row>
    <row r="37" spans="1:11" ht="25.5" x14ac:dyDescent="0.15">
      <c r="A37" s="27" t="s">
        <v>176</v>
      </c>
      <c r="B37" s="54">
        <v>69</v>
      </c>
      <c r="C37" s="45"/>
      <c r="D37" s="52">
        <f t="shared" si="2"/>
        <v>0</v>
      </c>
      <c r="E37" s="52">
        <f t="shared" ref="E37:K37" si="11">SUM(E39:E41)</f>
        <v>0</v>
      </c>
      <c r="F37" s="52">
        <f t="shared" si="11"/>
        <v>0</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0</v>
      </c>
      <c r="E39" s="44"/>
      <c r="F39" s="44"/>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235</v>
      </c>
      <c r="B42" s="54">
        <v>73</v>
      </c>
      <c r="C42" s="45"/>
      <c r="D42" s="52">
        <f t="shared" si="2"/>
        <v>0</v>
      </c>
      <c r="E42" s="44"/>
      <c r="F42" s="44"/>
      <c r="G42" s="44"/>
      <c r="H42" s="44"/>
      <c r="I42" s="44"/>
      <c r="J42" s="44"/>
      <c r="K42" s="44"/>
    </row>
    <row r="43" spans="1:11" ht="25.5" x14ac:dyDescent="0.15">
      <c r="A43" s="27" t="s">
        <v>177</v>
      </c>
      <c r="B43" s="54">
        <v>74</v>
      </c>
      <c r="C43" s="45"/>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236</v>
      </c>
      <c r="B47" s="54">
        <v>78</v>
      </c>
      <c r="C47" s="45"/>
      <c r="D47" s="52">
        <f t="shared" si="2"/>
        <v>0</v>
      </c>
      <c r="E47" s="44"/>
      <c r="F47" s="44"/>
      <c r="G47" s="44"/>
      <c r="H47" s="44"/>
      <c r="I47" s="44"/>
      <c r="J47" s="44"/>
      <c r="K47" s="44"/>
    </row>
    <row r="48" spans="1:11" x14ac:dyDescent="0.15">
      <c r="A48" s="27" t="s">
        <v>48</v>
      </c>
      <c r="B48" s="54">
        <v>79</v>
      </c>
      <c r="C48" s="45"/>
      <c r="D48" s="52">
        <f t="shared" si="2"/>
        <v>0</v>
      </c>
      <c r="E48" s="52">
        <f t="shared" ref="E48:K48" si="13">SUM(E49:E51)</f>
        <v>0</v>
      </c>
      <c r="F48" s="52">
        <f t="shared" si="13"/>
        <v>0</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0</v>
      </c>
      <c r="E49" s="44"/>
      <c r="F49" s="44"/>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0</v>
      </c>
      <c r="E51" s="44"/>
      <c r="F51" s="44"/>
      <c r="G51" s="44"/>
      <c r="H51" s="44"/>
      <c r="I51" s="44"/>
      <c r="J51" s="44"/>
      <c r="K51" s="44"/>
    </row>
    <row r="52" spans="1:11" ht="38.25" x14ac:dyDescent="0.15">
      <c r="A52" s="27" t="s">
        <v>237</v>
      </c>
      <c r="B52" s="54">
        <v>83</v>
      </c>
      <c r="C52" s="45"/>
      <c r="D52" s="52">
        <f t="shared" si="2"/>
        <v>0</v>
      </c>
      <c r="E52" s="44"/>
      <c r="F52" s="44"/>
      <c r="G52" s="44"/>
      <c r="H52" s="44"/>
      <c r="I52" s="44"/>
      <c r="J52" s="44"/>
      <c r="K52" s="44"/>
    </row>
    <row r="53" spans="1:11" x14ac:dyDescent="0.15">
      <c r="A53" s="27" t="s">
        <v>49</v>
      </c>
      <c r="B53" s="54">
        <v>84</v>
      </c>
      <c r="C53" s="45"/>
      <c r="D53" s="52">
        <f t="shared" si="2"/>
        <v>0</v>
      </c>
      <c r="E53" s="52">
        <f>SUM(E54:E56)</f>
        <v>0</v>
      </c>
      <c r="F53" s="52">
        <f t="shared" ref="F53:K53" si="14">SUM(F54:F56)</f>
        <v>0</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0</v>
      </c>
      <c r="E54" s="44"/>
      <c r="F54" s="44"/>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238</v>
      </c>
      <c r="B57" s="54">
        <v>88</v>
      </c>
      <c r="C57" s="45"/>
      <c r="D57" s="52">
        <f t="shared" si="2"/>
        <v>0</v>
      </c>
      <c r="E57" s="44"/>
      <c r="F57" s="44"/>
      <c r="G57" s="44"/>
      <c r="H57" s="44"/>
      <c r="I57" s="44"/>
      <c r="J57" s="44"/>
      <c r="K57" s="44"/>
    </row>
    <row r="58" spans="1:11" x14ac:dyDescent="0.15">
      <c r="A58" s="27" t="s">
        <v>50</v>
      </c>
      <c r="B58" s="54">
        <v>89</v>
      </c>
      <c r="C58" s="45"/>
      <c r="D58" s="52">
        <f t="shared" si="2"/>
        <v>0</v>
      </c>
      <c r="E58" s="52">
        <f>SUM(E59:E61)</f>
        <v>0</v>
      </c>
      <c r="F58" s="52">
        <f t="shared" ref="F58:K58" si="15">SUM(F59:F61)</f>
        <v>0</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0</v>
      </c>
      <c r="E59" s="44"/>
      <c r="F59" s="44"/>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243</v>
      </c>
      <c r="B63" s="54">
        <v>93</v>
      </c>
      <c r="C63" s="45"/>
      <c r="D63" s="52">
        <f t="shared" si="2"/>
        <v>0</v>
      </c>
      <c r="E63" s="44"/>
      <c r="F63" s="44"/>
      <c r="G63" s="44"/>
      <c r="H63" s="44"/>
      <c r="I63" s="44"/>
      <c r="J63" s="44"/>
      <c r="K63" s="44"/>
    </row>
    <row r="64" spans="1:11" x14ac:dyDescent="0.15">
      <c r="A64" s="27" t="s">
        <v>51</v>
      </c>
      <c r="B64" s="54">
        <v>94</v>
      </c>
      <c r="C64" s="45"/>
      <c r="D64" s="52">
        <f>SUM(E64:K64)</f>
        <v>0</v>
      </c>
      <c r="E64" s="52">
        <f>SUM(E65:E67)</f>
        <v>0</v>
      </c>
      <c r="F64" s="52">
        <f t="shared" ref="F64:J64" si="16">SUM(F65:F67)</f>
        <v>0</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0</v>
      </c>
      <c r="E65" s="44"/>
      <c r="F65" s="44"/>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244</v>
      </c>
      <c r="B68" s="54">
        <v>98</v>
      </c>
      <c r="C68" s="45"/>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245</v>
      </c>
      <c r="B73" s="54">
        <v>103</v>
      </c>
      <c r="C73" s="45"/>
      <c r="D73" s="52">
        <f>SUM(E73:K73)</f>
        <v>0</v>
      </c>
      <c r="E73" s="44"/>
      <c r="F73" s="44"/>
      <c r="G73" s="44"/>
      <c r="H73" s="44"/>
      <c r="I73" s="44"/>
      <c r="J73" s="44"/>
      <c r="K73" s="44"/>
    </row>
    <row r="74" spans="1:11" ht="38.25" x14ac:dyDescent="0.15">
      <c r="A74" s="27" t="s">
        <v>246</v>
      </c>
      <c r="B74" s="54">
        <v>104</v>
      </c>
      <c r="C74" s="45"/>
      <c r="D74" s="52">
        <f t="shared" si="17"/>
        <v>0</v>
      </c>
      <c r="E74" s="44"/>
      <c r="F74" s="44"/>
      <c r="G74" s="44"/>
      <c r="H74" s="44"/>
      <c r="I74" s="44"/>
      <c r="J74" s="44"/>
      <c r="K74" s="44"/>
    </row>
  </sheetData>
  <sheetProtection algorithmName="SHA-512" hashValue="D5wa7Bn6mf/3kufDYKkIu6SDfh4xroVhTSSVHwPRDao7hF2NiwM2X42HPgT2QhyL+0kbSudnGzX8clMx4Bxbgw==" saltValue="FdYT2UBHHZ3enVQAmvvHjA==" spinCount="100000" sheet="1" objects="1" scenarios="1" selectLockedCells="1"/>
  <mergeCells count="7">
    <mergeCell ref="I2:K2"/>
    <mergeCell ref="A1:K1"/>
    <mergeCell ref="D3:D4"/>
    <mergeCell ref="C3:C4"/>
    <mergeCell ref="A3:A4"/>
    <mergeCell ref="B3:B4"/>
    <mergeCell ref="E3:K3"/>
  </mergeCells>
  <conditionalFormatting sqref="D11">
    <cfRule type="cellIs" dxfId="80" priority="143" operator="greaterThan">
      <formula>C11</formula>
    </cfRule>
  </conditionalFormatting>
  <conditionalFormatting sqref="D6">
    <cfRule type="cellIs" dxfId="79" priority="145" operator="greaterThan">
      <formula>C6</formula>
    </cfRule>
  </conditionalFormatting>
  <conditionalFormatting sqref="D7">
    <cfRule type="cellIs" dxfId="78" priority="119" operator="greaterThan">
      <formula>D6</formula>
    </cfRule>
    <cfRule type="cellIs" dxfId="77" priority="120" operator="greaterThan">
      <formula>C7</formula>
    </cfRule>
  </conditionalFormatting>
  <conditionalFormatting sqref="E7">
    <cfRule type="cellIs" dxfId="76" priority="117" operator="greaterThan">
      <formula>E$6</formula>
    </cfRule>
    <cfRule type="cellIs" dxfId="75" priority="118" operator="greaterThan">
      <formula>$D7</formula>
    </cfRule>
  </conditionalFormatting>
  <conditionalFormatting sqref="F7:K7">
    <cfRule type="cellIs" dxfId="74" priority="109" operator="greaterThan">
      <formula>F$6</formula>
    </cfRule>
    <cfRule type="cellIs" dxfId="73" priority="110" operator="greaterThan">
      <formula>$D7</formula>
    </cfRule>
  </conditionalFormatting>
  <conditionalFormatting sqref="C16">
    <cfRule type="cellIs" dxfId="72" priority="135" operator="greaterThan">
      <formula>C11</formula>
    </cfRule>
  </conditionalFormatting>
  <conditionalFormatting sqref="D16">
    <cfRule type="cellIs" dxfId="71" priority="93" operator="greaterThan">
      <formula>$C16</formula>
    </cfRule>
    <cfRule type="cellIs" dxfId="70" priority="100" operator="greaterThan">
      <formula>$D11</formula>
    </cfRule>
  </conditionalFormatting>
  <conditionalFormatting sqref="C21">
    <cfRule type="cellIs" dxfId="69" priority="92" operator="greaterThan">
      <formula>C17</formula>
    </cfRule>
  </conditionalFormatting>
  <conditionalFormatting sqref="D21">
    <cfRule type="cellIs" dxfId="68" priority="65" operator="greaterThan">
      <formula>$C21</formula>
    </cfRule>
    <cfRule type="cellIs" dxfId="67" priority="66" operator="greaterThan">
      <formula>$D17</formula>
    </cfRule>
  </conditionalFormatting>
  <conditionalFormatting sqref="E21:K21">
    <cfRule type="cellIs" dxfId="66" priority="64" operator="greaterThan">
      <formula>E17</formula>
    </cfRule>
  </conditionalFormatting>
  <conditionalFormatting sqref="C26">
    <cfRule type="cellIs" dxfId="65" priority="63" operator="greaterThan">
      <formula>C22</formula>
    </cfRule>
  </conditionalFormatting>
  <conditionalFormatting sqref="D26">
    <cfRule type="cellIs" dxfId="64" priority="61" operator="greaterThan">
      <formula>$C26</formula>
    </cfRule>
    <cfRule type="cellIs" dxfId="63" priority="62" operator="greaterThan">
      <formula>$D22</formula>
    </cfRule>
  </conditionalFormatting>
  <conditionalFormatting sqref="E26:K26">
    <cfRule type="cellIs" dxfId="62" priority="60" operator="greaterThan">
      <formula>E22</formula>
    </cfRule>
  </conditionalFormatting>
  <conditionalFormatting sqref="C31">
    <cfRule type="cellIs" dxfId="61" priority="59" operator="greaterThan">
      <formula>C27</formula>
    </cfRule>
  </conditionalFormatting>
  <conditionalFormatting sqref="D31">
    <cfRule type="cellIs" dxfId="60" priority="57" operator="greaterThan">
      <formula>$C31</formula>
    </cfRule>
    <cfRule type="cellIs" dxfId="59" priority="58" operator="greaterThan">
      <formula>$D27</formula>
    </cfRule>
  </conditionalFormatting>
  <conditionalFormatting sqref="E31:K31">
    <cfRule type="cellIs" dxfId="58" priority="56" operator="greaterThan">
      <formula>E27</formula>
    </cfRule>
  </conditionalFormatting>
  <conditionalFormatting sqref="C36">
    <cfRule type="cellIs" dxfId="57" priority="55" operator="greaterThan">
      <formula>C32</formula>
    </cfRule>
  </conditionalFormatting>
  <conditionalFormatting sqref="D36">
    <cfRule type="cellIs" dxfId="56" priority="53" operator="greaterThan">
      <formula>$C36</formula>
    </cfRule>
    <cfRule type="cellIs" dxfId="55" priority="54" operator="greaterThan">
      <formula>$D32</formula>
    </cfRule>
  </conditionalFormatting>
  <conditionalFormatting sqref="E36:K36">
    <cfRule type="cellIs" dxfId="54" priority="52" operator="greaterThan">
      <formula>E32</formula>
    </cfRule>
  </conditionalFormatting>
  <conditionalFormatting sqref="C42">
    <cfRule type="cellIs" dxfId="53" priority="51" operator="greaterThan">
      <formula>C37</formula>
    </cfRule>
  </conditionalFormatting>
  <conditionalFormatting sqref="D42">
    <cfRule type="cellIs" dxfId="52" priority="44" operator="greaterThan">
      <formula>$C42</formula>
    </cfRule>
    <cfRule type="cellIs" dxfId="51" priority="45" operator="greaterThan">
      <formula>$D37</formula>
    </cfRule>
  </conditionalFormatting>
  <conditionalFormatting sqref="E42:K42">
    <cfRule type="cellIs" dxfId="50" priority="43" operator="greaterThan">
      <formula>E37</formula>
    </cfRule>
  </conditionalFormatting>
  <conditionalFormatting sqref="C47">
    <cfRule type="cellIs" dxfId="49" priority="42" operator="greaterThan">
      <formula>C43</formula>
    </cfRule>
  </conditionalFormatting>
  <conditionalFormatting sqref="D47">
    <cfRule type="cellIs" dxfId="48" priority="40" operator="greaterThan">
      <formula>$C47</formula>
    </cfRule>
    <cfRule type="cellIs" dxfId="47" priority="41" operator="greaterThan">
      <formula>$D43</formula>
    </cfRule>
  </conditionalFormatting>
  <conditionalFormatting sqref="E47:K47">
    <cfRule type="cellIs" dxfId="46" priority="39" operator="greaterThan">
      <formula>E43</formula>
    </cfRule>
  </conditionalFormatting>
  <conditionalFormatting sqref="C52">
    <cfRule type="cellIs" dxfId="45" priority="38" operator="greaterThan">
      <formula>C48</formula>
    </cfRule>
  </conditionalFormatting>
  <conditionalFormatting sqref="D52">
    <cfRule type="cellIs" dxfId="44" priority="36" operator="greaterThan">
      <formula>$C52</formula>
    </cfRule>
    <cfRule type="cellIs" dxfId="43" priority="37" operator="greaterThan">
      <formula>$D48</formula>
    </cfRule>
  </conditionalFormatting>
  <conditionalFormatting sqref="E52:K52">
    <cfRule type="cellIs" dxfId="42" priority="35" operator="greaterThan">
      <formula>E48</formula>
    </cfRule>
  </conditionalFormatting>
  <conditionalFormatting sqref="C57">
    <cfRule type="cellIs" dxfId="41" priority="34" operator="greaterThan">
      <formula>C53</formula>
    </cfRule>
  </conditionalFormatting>
  <conditionalFormatting sqref="D57">
    <cfRule type="cellIs" dxfId="40" priority="32" operator="greaterThan">
      <formula>$C57</formula>
    </cfRule>
    <cfRule type="cellIs" dxfId="39" priority="33" operator="greaterThan">
      <formula>$D53</formula>
    </cfRule>
  </conditionalFormatting>
  <conditionalFormatting sqref="E57:K57">
    <cfRule type="cellIs" dxfId="38" priority="31" operator="greaterThan">
      <formula>E53</formula>
    </cfRule>
  </conditionalFormatting>
  <conditionalFormatting sqref="C63">
    <cfRule type="cellIs" dxfId="37" priority="30" operator="greaterThan">
      <formula>C58</formula>
    </cfRule>
  </conditionalFormatting>
  <conditionalFormatting sqref="D63">
    <cfRule type="cellIs" dxfId="36" priority="28" operator="greaterThan">
      <formula>$C63</formula>
    </cfRule>
    <cfRule type="cellIs" dxfId="35" priority="29" operator="greaterThan">
      <formula>$D58</formula>
    </cfRule>
  </conditionalFormatting>
  <conditionalFormatting sqref="E63:K63">
    <cfRule type="cellIs" dxfId="34" priority="27" operator="greaterThan">
      <formula>E58</formula>
    </cfRule>
  </conditionalFormatting>
  <conditionalFormatting sqref="C68">
    <cfRule type="cellIs" dxfId="33" priority="26" operator="greaterThan">
      <formula>C64</formula>
    </cfRule>
  </conditionalFormatting>
  <conditionalFormatting sqref="D68">
    <cfRule type="cellIs" dxfId="32" priority="24" operator="greaterThan">
      <formula>$C68</formula>
    </cfRule>
    <cfRule type="cellIs" dxfId="31" priority="25" operator="greaterThan">
      <formula>$D64</formula>
    </cfRule>
  </conditionalFormatting>
  <conditionalFormatting sqref="E68:K68">
    <cfRule type="cellIs" dxfId="30" priority="23" operator="greaterThan">
      <formula>E64</formula>
    </cfRule>
  </conditionalFormatting>
  <conditionalFormatting sqref="C73">
    <cfRule type="cellIs" dxfId="29" priority="22" operator="greaterThan">
      <formula>C69</formula>
    </cfRule>
  </conditionalFormatting>
  <conditionalFormatting sqref="D73">
    <cfRule type="cellIs" dxfId="28" priority="20" operator="greaterThan">
      <formula>$C73</formula>
    </cfRule>
    <cfRule type="cellIs" dxfId="27" priority="21" operator="greaterThan">
      <formula>$D69</formula>
    </cfRule>
  </conditionalFormatting>
  <conditionalFormatting sqref="E73:K73">
    <cfRule type="cellIs" dxfId="26" priority="19" operator="greaterThan">
      <formula>E69</formula>
    </cfRule>
  </conditionalFormatting>
  <conditionalFormatting sqref="C74">
    <cfRule type="cellIs" dxfId="25" priority="18" operator="greaterThan">
      <formula>C6</formula>
    </cfRule>
  </conditionalFormatting>
  <conditionalFormatting sqref="D74">
    <cfRule type="cellIs" dxfId="24" priority="16" operator="greaterThan">
      <formula>$C74</formula>
    </cfRule>
    <cfRule type="cellIs" dxfId="23" priority="17" operator="greaterThan">
      <formula>$D6</formula>
    </cfRule>
  </conditionalFormatting>
  <conditionalFormatting sqref="E74:K74">
    <cfRule type="cellIs" dxfId="22" priority="15" operator="greaterThan">
      <formula>E6</formula>
    </cfRule>
  </conditionalFormatting>
  <conditionalFormatting sqref="D17">
    <cfRule type="cellIs" dxfId="21" priority="14" operator="greaterThan">
      <formula>C17</formula>
    </cfRule>
  </conditionalFormatting>
  <conditionalFormatting sqref="D22">
    <cfRule type="cellIs" dxfId="20" priority="13" operator="greaterThan">
      <formula>C22</formula>
    </cfRule>
  </conditionalFormatting>
  <conditionalFormatting sqref="D27">
    <cfRule type="cellIs" dxfId="19" priority="12" operator="greaterThan">
      <formula>C27</formula>
    </cfRule>
  </conditionalFormatting>
  <conditionalFormatting sqref="D32">
    <cfRule type="cellIs" dxfId="18" priority="11" operator="greaterThan">
      <formula>C32</formula>
    </cfRule>
  </conditionalFormatting>
  <conditionalFormatting sqref="D37">
    <cfRule type="cellIs" dxfId="17" priority="10" operator="greaterThan">
      <formula>C37</formula>
    </cfRule>
  </conditionalFormatting>
  <conditionalFormatting sqref="D43">
    <cfRule type="cellIs" dxfId="16" priority="9" operator="greaterThan">
      <formula>C43</formula>
    </cfRule>
  </conditionalFormatting>
  <conditionalFormatting sqref="D48">
    <cfRule type="cellIs" dxfId="15" priority="8" operator="greaterThan">
      <formula>C48</formula>
    </cfRule>
  </conditionalFormatting>
  <conditionalFormatting sqref="D53">
    <cfRule type="cellIs" dxfId="14" priority="7" operator="greaterThan">
      <formula>C53</formula>
    </cfRule>
  </conditionalFormatting>
  <conditionalFormatting sqref="D58">
    <cfRule type="cellIs" dxfId="13" priority="6" operator="greaterThan">
      <formula>C58</formula>
    </cfRule>
  </conditionalFormatting>
  <conditionalFormatting sqref="D64">
    <cfRule type="cellIs" dxfId="12" priority="5" operator="greaterThan">
      <formula>C64</formula>
    </cfRule>
  </conditionalFormatting>
  <conditionalFormatting sqref="D69">
    <cfRule type="cellIs" dxfId="11" priority="4" operator="greaterThan">
      <formula>C69</formula>
    </cfRule>
  </conditionalFormatting>
  <conditionalFormatting sqref="D8">
    <cfRule type="cellIs" dxfId="10" priority="3" operator="greaterThan">
      <formula>$C$6</formula>
    </cfRule>
  </conditionalFormatting>
  <conditionalFormatting sqref="D9">
    <cfRule type="cellIs" dxfId="9" priority="2" operator="greaterThan">
      <formula>$C$6</formula>
    </cfRule>
  </conditionalFormatting>
  <conditionalFormatting sqref="D10">
    <cfRule type="cellIs" dxfId="8" priority="1" operator="greaterThan">
      <formula>$C$6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zoomScaleNormal="100" workbookViewId="0">
      <selection activeCell="E10" sqref="E10"/>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259</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260</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179</v>
      </c>
      <c r="B9" s="163"/>
      <c r="C9" s="48">
        <v>105</v>
      </c>
      <c r="D9" s="64">
        <f>SUM(D10:D15)</f>
        <v>0</v>
      </c>
      <c r="E9" s="64">
        <f t="shared" ref="E9:F9" si="0">SUM(E10:E15)</f>
        <v>0</v>
      </c>
      <c r="F9" s="65">
        <f t="shared" si="0"/>
        <v>0</v>
      </c>
      <c r="G9" s="66">
        <f>SUM(G10:G15)</f>
        <v>0</v>
      </c>
      <c r="H9" s="66">
        <f t="shared" ref="H9:J9" si="1">SUM(H10:H15)</f>
        <v>0</v>
      </c>
      <c r="I9" s="66">
        <f t="shared" si="1"/>
        <v>0</v>
      </c>
      <c r="J9" s="65">
        <f t="shared" si="1"/>
        <v>0</v>
      </c>
    </row>
    <row r="10" spans="1:10" ht="56.25" customHeight="1" x14ac:dyDescent="0.15">
      <c r="A10" s="164" t="s">
        <v>258</v>
      </c>
      <c r="B10" s="165"/>
      <c r="C10" s="48">
        <v>106</v>
      </c>
      <c r="D10" s="64">
        <f t="shared" ref="D10:D15" si="2">SUM(E10,F10,H10,I10)</f>
        <v>0</v>
      </c>
      <c r="E10" s="67"/>
      <c r="F10" s="67"/>
      <c r="G10" s="68"/>
      <c r="H10" s="67"/>
      <c r="I10" s="67"/>
      <c r="J10" s="68"/>
    </row>
    <row r="11" spans="1:10" ht="33.75" customHeight="1" x14ac:dyDescent="0.15">
      <c r="A11" s="164" t="s">
        <v>112</v>
      </c>
      <c r="B11" s="165"/>
      <c r="C11" s="54">
        <v>107</v>
      </c>
      <c r="D11" s="64">
        <f t="shared" si="2"/>
        <v>0</v>
      </c>
      <c r="E11" s="67"/>
      <c r="F11" s="67"/>
      <c r="G11" s="68"/>
      <c r="H11" s="67"/>
      <c r="I11" s="67"/>
      <c r="J11" s="68"/>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180</v>
      </c>
      <c r="B14" s="165"/>
      <c r="C14" s="54">
        <v>110</v>
      </c>
      <c r="D14" s="64">
        <f t="shared" si="2"/>
        <v>0</v>
      </c>
      <c r="E14" s="67"/>
      <c r="F14" s="67"/>
      <c r="G14" s="68"/>
      <c r="H14" s="67"/>
      <c r="I14" s="67"/>
      <c r="J14" s="68"/>
    </row>
    <row r="15" spans="1:10" ht="12.75" x14ac:dyDescent="0.15">
      <c r="A15" s="164" t="s">
        <v>115</v>
      </c>
      <c r="B15" s="165"/>
      <c r="C15" s="54">
        <v>111</v>
      </c>
      <c r="D15" s="64">
        <f t="shared" si="2"/>
        <v>0</v>
      </c>
      <c r="E15" s="67"/>
      <c r="F15" s="67"/>
      <c r="G15" s="68"/>
      <c r="H15" s="67"/>
      <c r="I15" s="67"/>
      <c r="J15" s="68"/>
    </row>
    <row r="17" spans="2:10" ht="69" customHeight="1" x14ac:dyDescent="0.15">
      <c r="B17" s="166" t="s">
        <v>120</v>
      </c>
      <c r="C17" s="166"/>
      <c r="D17" s="166"/>
      <c r="E17" s="159"/>
      <c r="F17" s="159"/>
      <c r="G17" s="159"/>
      <c r="H17" s="159"/>
      <c r="I17" s="158"/>
      <c r="J17" s="158"/>
    </row>
    <row r="18" spans="2:10" ht="12.75" x14ac:dyDescent="0.15">
      <c r="B18" s="21"/>
      <c r="D18" s="31"/>
      <c r="E18" s="160" t="s">
        <v>18</v>
      </c>
      <c r="F18" s="160"/>
      <c r="G18" s="160" t="s">
        <v>19</v>
      </c>
      <c r="H18" s="160"/>
      <c r="I18" s="160" t="s">
        <v>20</v>
      </c>
      <c r="J18" s="160"/>
    </row>
    <row r="19" spans="2:10" ht="12" x14ac:dyDescent="0.15">
      <c r="D19" s="31"/>
      <c r="E19" s="161"/>
      <c r="F19" s="161"/>
      <c r="G19" s="161"/>
      <c r="H19" s="161"/>
      <c r="I19" s="157" t="s">
        <v>149</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zoomScaleNormal="100" workbookViewId="0">
      <selection activeCell="A118" sqref="A118"/>
    </sheetView>
  </sheetViews>
  <sheetFormatPr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181</v>
      </c>
    </row>
    <row r="5" spans="1:1" ht="31.5" x14ac:dyDescent="0.15">
      <c r="A5" s="38" t="s">
        <v>182</v>
      </c>
    </row>
    <row r="6" spans="1:1" ht="31.5" x14ac:dyDescent="0.15">
      <c r="A6" s="38" t="s">
        <v>183</v>
      </c>
    </row>
    <row r="7" spans="1:1" ht="15.75" x14ac:dyDescent="0.15">
      <c r="A7" s="37" t="s">
        <v>184</v>
      </c>
    </row>
    <row r="8" spans="1:1" ht="31.5" x14ac:dyDescent="0.15">
      <c r="A8" s="37" t="s">
        <v>125</v>
      </c>
    </row>
    <row r="9" spans="1:1" ht="31.5" x14ac:dyDescent="0.15">
      <c r="A9" s="37" t="s">
        <v>126</v>
      </c>
    </row>
    <row r="10" spans="1:1" ht="34.5" x14ac:dyDescent="0.15">
      <c r="A10" s="38" t="s">
        <v>185</v>
      </c>
    </row>
    <row r="11" spans="1:1" ht="15.75" x14ac:dyDescent="0.15">
      <c r="A11" s="37" t="s">
        <v>186</v>
      </c>
    </row>
    <row r="12" spans="1:1" ht="57" x14ac:dyDescent="0.15">
      <c r="A12" s="43" t="s">
        <v>134</v>
      </c>
    </row>
    <row r="13" spans="1:1" ht="31.5" x14ac:dyDescent="0.15">
      <c r="A13" s="37" t="s">
        <v>187</v>
      </c>
    </row>
    <row r="14" spans="1:1" ht="47.25" x14ac:dyDescent="0.15">
      <c r="A14" s="37" t="s">
        <v>233</v>
      </c>
    </row>
    <row r="15" spans="1:1" ht="31.5" x14ac:dyDescent="0.15">
      <c r="A15" s="37" t="s">
        <v>188</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189</v>
      </c>
    </row>
    <row r="21" spans="1:1" ht="31.5" x14ac:dyDescent="0.15">
      <c r="A21" s="42" t="s">
        <v>190</v>
      </c>
    </row>
    <row r="22" spans="1:1" ht="47.25" x14ac:dyDescent="0.15">
      <c r="A22" s="42" t="s">
        <v>133</v>
      </c>
    </row>
    <row r="23" spans="1:1" ht="31.5" x14ac:dyDescent="0.15">
      <c r="A23" s="42" t="s">
        <v>191</v>
      </c>
    </row>
    <row r="24" spans="1:1" ht="15.75" x14ac:dyDescent="0.15">
      <c r="A24" s="37" t="s">
        <v>192</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193</v>
      </c>
    </row>
    <row r="30" spans="1:1" ht="31.5" x14ac:dyDescent="0.15">
      <c r="A30" s="41" t="s">
        <v>194</v>
      </c>
    </row>
    <row r="31" spans="1:1" ht="31.5" x14ac:dyDescent="0.15">
      <c r="A31" s="42" t="s">
        <v>195</v>
      </c>
    </row>
    <row r="32" spans="1:1" ht="47.25" x14ac:dyDescent="0.15">
      <c r="A32" s="42" t="s">
        <v>196</v>
      </c>
    </row>
    <row r="33" spans="1:1" ht="15.75" x14ac:dyDescent="0.15">
      <c r="A33" s="56" t="s">
        <v>90</v>
      </c>
    </row>
    <row r="34" spans="1:1" ht="47.25" x14ac:dyDescent="0.15">
      <c r="A34" s="37" t="s">
        <v>139</v>
      </c>
    </row>
    <row r="35" spans="1:1" ht="78.75" x14ac:dyDescent="0.15">
      <c r="A35" s="37" t="s">
        <v>232</v>
      </c>
    </row>
    <row r="36" spans="1:1" ht="78.75" x14ac:dyDescent="0.15">
      <c r="A36" s="37" t="s">
        <v>231</v>
      </c>
    </row>
    <row r="37" spans="1:1" ht="15.75" x14ac:dyDescent="0.15">
      <c r="A37" s="42" t="s">
        <v>197</v>
      </c>
    </row>
    <row r="38" spans="1:1" ht="47.25" x14ac:dyDescent="0.15">
      <c r="A38" s="42" t="s">
        <v>140</v>
      </c>
    </row>
    <row r="39" spans="1:1" ht="47.25" x14ac:dyDescent="0.15">
      <c r="A39" s="42" t="s">
        <v>198</v>
      </c>
    </row>
    <row r="40" spans="1:1" ht="31.5" x14ac:dyDescent="0.15">
      <c r="A40" s="42" t="s">
        <v>141</v>
      </c>
    </row>
    <row r="41" spans="1:1" ht="15.75" x14ac:dyDescent="0.15">
      <c r="A41" s="42" t="s">
        <v>199</v>
      </c>
    </row>
    <row r="42" spans="1:1" ht="31.5" x14ac:dyDescent="0.15">
      <c r="A42" s="42" t="s">
        <v>142</v>
      </c>
    </row>
    <row r="43" spans="1:1" ht="47.25" x14ac:dyDescent="0.15">
      <c r="A43" s="42" t="s">
        <v>200</v>
      </c>
    </row>
    <row r="44" spans="1:1" ht="63" x14ac:dyDescent="0.15">
      <c r="A44" s="42" t="s">
        <v>201</v>
      </c>
    </row>
    <row r="45" spans="1:1" ht="31.5" x14ac:dyDescent="0.15">
      <c r="A45" s="42" t="s">
        <v>202</v>
      </c>
    </row>
    <row r="46" spans="1:1" ht="157.5" x14ac:dyDescent="0.15">
      <c r="A46" s="42" t="s">
        <v>203</v>
      </c>
    </row>
    <row r="47" spans="1:1" ht="31.5" x14ac:dyDescent="0.15">
      <c r="A47" s="37" t="s">
        <v>204</v>
      </c>
    </row>
    <row r="48" spans="1:1" ht="31.5" x14ac:dyDescent="0.15">
      <c r="A48" s="42" t="s">
        <v>205</v>
      </c>
    </row>
    <row r="49" spans="1:1" ht="12.75" x14ac:dyDescent="0.15">
      <c r="A49" s="32"/>
    </row>
    <row r="50" spans="1:1" ht="15.75" x14ac:dyDescent="0.15">
      <c r="A50" s="56" t="s">
        <v>98</v>
      </c>
    </row>
    <row r="51" spans="1:1" ht="31.5" x14ac:dyDescent="0.15">
      <c r="A51" s="37" t="s">
        <v>206</v>
      </c>
    </row>
    <row r="52" spans="1:1" ht="47.25" x14ac:dyDescent="0.15">
      <c r="A52" s="37" t="s">
        <v>207</v>
      </c>
    </row>
    <row r="53" spans="1:1" ht="31.5" x14ac:dyDescent="0.15">
      <c r="A53" s="42" t="s">
        <v>208</v>
      </c>
    </row>
    <row r="54" spans="1:1" ht="31.5" x14ac:dyDescent="0.15">
      <c r="A54" s="42" t="s">
        <v>209</v>
      </c>
    </row>
    <row r="55" spans="1:1" ht="31.5" x14ac:dyDescent="0.15">
      <c r="A55" s="42" t="s">
        <v>210</v>
      </c>
    </row>
    <row r="56" spans="1:1" ht="78.75" x14ac:dyDescent="0.15">
      <c r="A56" s="42" t="s">
        <v>211</v>
      </c>
    </row>
    <row r="57" spans="1:1" ht="15.75" x14ac:dyDescent="0.15">
      <c r="A57" s="42" t="s">
        <v>212</v>
      </c>
    </row>
    <row r="58" spans="1:1" ht="15.75" x14ac:dyDescent="0.15">
      <c r="A58" s="42" t="s">
        <v>213</v>
      </c>
    </row>
    <row r="59" spans="1:1" ht="31.5" x14ac:dyDescent="0.15">
      <c r="A59" s="37" t="s">
        <v>143</v>
      </c>
    </row>
    <row r="60" spans="1:1" ht="15.75" x14ac:dyDescent="0.15">
      <c r="A60" s="56"/>
    </row>
    <row r="61" spans="1:1" ht="15.75" x14ac:dyDescent="0.15">
      <c r="A61" s="56" t="s">
        <v>144</v>
      </c>
    </row>
    <row r="62" spans="1:1" ht="63" x14ac:dyDescent="0.15">
      <c r="A62" s="37" t="s">
        <v>234</v>
      </c>
    </row>
    <row r="63" spans="1:1" ht="47.25" x14ac:dyDescent="0.15">
      <c r="A63" s="42" t="s">
        <v>214</v>
      </c>
    </row>
    <row r="64" spans="1:1" ht="31.5" x14ac:dyDescent="0.15">
      <c r="A64" s="42" t="s">
        <v>215</v>
      </c>
    </row>
    <row r="65" spans="1:1" ht="31.5" x14ac:dyDescent="0.15">
      <c r="A65" s="42" t="s">
        <v>216</v>
      </c>
    </row>
    <row r="66" spans="1:1" ht="94.5" x14ac:dyDescent="0.15">
      <c r="A66" s="42" t="s">
        <v>217</v>
      </c>
    </row>
    <row r="67" spans="1:1" ht="47.25" x14ac:dyDescent="0.15">
      <c r="A67" s="42" t="s">
        <v>218</v>
      </c>
    </row>
    <row r="68" spans="1:1" ht="31.5" x14ac:dyDescent="0.15">
      <c r="A68" s="42" t="s">
        <v>219</v>
      </c>
    </row>
    <row r="69" spans="1:1" ht="31.5" x14ac:dyDescent="0.15">
      <c r="A69" s="42" t="s">
        <v>220</v>
      </c>
    </row>
    <row r="70" spans="1:1" ht="31.5" x14ac:dyDescent="0.15">
      <c r="A70" s="42" t="s">
        <v>221</v>
      </c>
    </row>
    <row r="71" spans="1:1" ht="31.5" x14ac:dyDescent="0.15">
      <c r="A71" s="37" t="s">
        <v>222</v>
      </c>
    </row>
    <row r="72" spans="1:1" ht="47.25" x14ac:dyDescent="0.15">
      <c r="A72" s="37" t="s">
        <v>223</v>
      </c>
    </row>
    <row r="73" spans="1:1" ht="31.5" x14ac:dyDescent="0.15">
      <c r="A73" s="42" t="s">
        <v>224</v>
      </c>
    </row>
    <row r="74" spans="1:1" ht="63" x14ac:dyDescent="0.15">
      <c r="A74" s="37" t="s">
        <v>225</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226</v>
      </c>
    </row>
    <row r="82" spans="1:1" ht="31.5" x14ac:dyDescent="0.15">
      <c r="A82" s="42" t="s">
        <v>227</v>
      </c>
    </row>
    <row r="83" spans="1:1" ht="15.75" x14ac:dyDescent="0.15">
      <c r="A83" s="37" t="s">
        <v>228</v>
      </c>
    </row>
    <row r="84" spans="1:1" ht="31.5" x14ac:dyDescent="0.15">
      <c r="A84" s="42" t="s">
        <v>229</v>
      </c>
    </row>
    <row r="85" spans="1:1" ht="15.75" x14ac:dyDescent="0.15">
      <c r="A85" s="42" t="s">
        <v>146</v>
      </c>
    </row>
    <row r="86" spans="1:1" ht="15.75" x14ac:dyDescent="0.15">
      <c r="A86" s="37"/>
    </row>
    <row r="87" spans="1:1" ht="15.75" x14ac:dyDescent="0.15">
      <c r="A87" s="37"/>
    </row>
    <row r="88" spans="1:1" ht="15.75" x14ac:dyDescent="0.15">
      <c r="A88" s="37" t="s">
        <v>186</v>
      </c>
    </row>
    <row r="89" spans="1:1" ht="12.75" x14ac:dyDescent="0.15">
      <c r="A89" s="36" t="s">
        <v>230</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Alik Sayfutdinov</cp:lastModifiedBy>
  <cp:lastPrinted>2016-11-09T15:52:20Z</cp:lastPrinted>
  <dcterms:created xsi:type="dcterms:W3CDTF">2012-10-18T07:04:17Z</dcterms:created>
  <dcterms:modified xsi:type="dcterms:W3CDTF">2017-11-24T07:14:33Z</dcterms:modified>
</cp:coreProperties>
</file>